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2026\xây dựng Nghị quyết\Lệ phí\xd le phi\"/>
    </mc:Choice>
  </mc:AlternateContent>
  <xr:revisionPtr revIDLastSave="0" documentId="13_ncr:1_{B4A8A0C2-4A02-40CC-A1E6-5F9C0DF1AC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 dự toán thu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" l="1"/>
  <c r="F24" i="3"/>
  <c r="D21" i="3"/>
  <c r="F21" i="3" s="1"/>
  <c r="D9" i="3"/>
  <c r="F9" i="3" s="1"/>
  <c r="F13" i="3"/>
  <c r="D17" i="3"/>
  <c r="F17" i="3" s="1"/>
  <c r="F18" i="3"/>
  <c r="F16" i="3"/>
  <c r="F10" i="3"/>
  <c r="F8" i="3"/>
  <c r="F26" i="3" s="1"/>
  <c r="F22" i="3"/>
  <c r="F20" i="3"/>
  <c r="F14" i="3"/>
  <c r="F12" i="3"/>
</calcChain>
</file>

<file path=xl/sharedStrings.xml><?xml version="1.0" encoding="utf-8"?>
<sst xmlns="http://schemas.openxmlformats.org/spreadsheetml/2006/main" count="49" uniqueCount="28">
  <si>
    <t>Stt</t>
  </si>
  <si>
    <t>Nội dung</t>
  </si>
  <si>
    <t>Đơn vị tính</t>
  </si>
  <si>
    <t xml:space="preserve">Số lượng </t>
  </si>
  <si>
    <t>I</t>
  </si>
  <si>
    <t>II</t>
  </si>
  <si>
    <t>III</t>
  </si>
  <si>
    <t>IV</t>
  </si>
  <si>
    <t>Phụ lục 1</t>
  </si>
  <si>
    <t>Phí đăng ký giao dịch bảo đảm trên địa bàn tỉnh Đồng Nai</t>
  </si>
  <si>
    <t>Thành tiền</t>
  </si>
  <si>
    <t>Ghi chú</t>
  </si>
  <si>
    <t xml:space="preserve"> Hồ sơ/Thửa/GCN </t>
  </si>
  <si>
    <t>Tổ chức, cơ sở tôn giáo; người Việt Nam định cư ở nước ngoài, doanh nghiệp có vốn đầu tư nước ngoài thực hiện dự án đầu tư; tổ chức nước ngoài có chức năng ngoại giao</t>
  </si>
  <si>
    <t>Chứng nhận đăng ký biến động về đất đai</t>
  </si>
  <si>
    <t xml:space="preserve">Trích lục bản đồ địa chính, văn bản, số liệu hồ sơ địa chính </t>
  </si>
  <si>
    <t>Tổ chức</t>
  </si>
  <si>
    <t>Hộ gia đình, cá nhân</t>
  </si>
  <si>
    <t xml:space="preserve">GCN </t>
  </si>
  <si>
    <t xml:space="preserve">Cộng đồng dân cư; người Việt Nam định cư nước ngoài được sở hữu nhà ở gắn liền với quyền sử dụng đất; hộ gia đình, cá nhân có đất thuộc các phường </t>
  </si>
  <si>
    <t>Cộng đồng dân cư; người Việt Nam định cư nước ngoài được sở hữu nhà ở gắn liền với quyền sử dụng đất; hộ gia đình, cá nhân có đất thuộc các xã</t>
  </si>
  <si>
    <t>Mức thu</t>
  </si>
  <si>
    <t>Cấp Giấy Chứng nhận quyền sử dụng đất, quyền sở hữu tài sản gắn liền với đất</t>
  </si>
  <si>
    <t>Cấp Giấy Chứng nhận quyền sử dụng đất</t>
  </si>
  <si>
    <t>Chứng nhận đăng ký biến động về đất đai, quyền sở hữu tài sản gắn liền với đất</t>
  </si>
  <si>
    <t>V</t>
  </si>
  <si>
    <t>Tổng cộng</t>
  </si>
  <si>
    <t>DỰ TOÁN THU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</si>
</sst>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10"/>
      <color rgb="FF000000"/>
      <name val="Arial"/>
      <scheme val="minor"/>
    </font>
    <font>
      <sz val="14"/>
      <color rgb="FF000000"/>
      <name val="Times New Roman"/>
      <family val="1"/>
    </font>
    <font>
      <sz val="10"/>
      <name val="Arial"/>
      <family val="2"/>
    </font>
    <font>
      <b/>
      <sz val="14"/>
      <color rgb="FF000000"/>
      <name val="Times New Roman"/>
      <family val="1"/>
    </font>
    <font>
      <b/>
      <sz val="15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1"/>
    <xf numFmtId="0" fontId="2" fillId="0" borderId="1"/>
    <xf numFmtId="41" fontId="2" fillId="0" borderId="1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3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4">
    <cellStyle name="Comma [0] 2" xfId="3" xr:uid="{317FAA1F-EE86-4DC7-A77C-07DDA992B0DD}"/>
    <cellStyle name="Normal" xfId="0" builtinId="0"/>
    <cellStyle name="Normal 2" xfId="1" xr:uid="{E740A13A-D155-49D5-ABAD-B58810AAB3C2}"/>
    <cellStyle name="Normal 2 6" xfId="2" xr:uid="{93A90C15-4B29-4D3F-9DC4-6EAB15235C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A852E-5FCB-4D8D-B91D-064119008572}">
  <dimension ref="A2:G26"/>
  <sheetViews>
    <sheetView tabSelected="1" view="pageBreakPreview" zoomScale="60" zoomScaleNormal="100" workbookViewId="0">
      <selection activeCell="G1" sqref="A1:G2"/>
    </sheetView>
  </sheetViews>
  <sheetFormatPr defaultRowHeight="12.75" x14ac:dyDescent="0.2"/>
  <cols>
    <col min="2" max="2" width="50.5703125" customWidth="1"/>
    <col min="3" max="3" width="10.140625" customWidth="1"/>
    <col min="4" max="4" width="16.42578125" customWidth="1"/>
    <col min="5" max="6" width="18.5703125" customWidth="1"/>
    <col min="7" max="7" width="20.140625" customWidth="1"/>
  </cols>
  <sheetData>
    <row r="2" spans="1:7" ht="19.5" x14ac:dyDescent="0.2">
      <c r="A2" s="9" t="s">
        <v>8</v>
      </c>
      <c r="B2" s="9"/>
      <c r="C2" s="9"/>
      <c r="D2" s="9"/>
      <c r="E2" s="9"/>
      <c r="F2" s="9"/>
      <c r="G2" s="9"/>
    </row>
    <row r="3" spans="1:7" ht="19.5" x14ac:dyDescent="0.2">
      <c r="A3" s="9" t="s">
        <v>27</v>
      </c>
      <c r="B3" s="9"/>
      <c r="C3" s="9"/>
      <c r="D3" s="9"/>
      <c r="E3" s="9"/>
      <c r="F3" s="9"/>
      <c r="G3" s="9"/>
    </row>
    <row r="4" spans="1:7" ht="30" customHeight="1" x14ac:dyDescent="0.2">
      <c r="A4" s="10" t="s">
        <v>9</v>
      </c>
      <c r="B4" s="10"/>
      <c r="C4" s="10"/>
      <c r="D4" s="10"/>
      <c r="E4" s="10"/>
      <c r="F4" s="10"/>
      <c r="G4" s="10"/>
    </row>
    <row r="5" spans="1:7" ht="15" customHeight="1" x14ac:dyDescent="0.2">
      <c r="A5" s="1"/>
      <c r="B5" s="1"/>
      <c r="C5" s="1"/>
      <c r="D5" s="1"/>
      <c r="E5" s="1"/>
      <c r="F5" s="1"/>
      <c r="G5" s="1"/>
    </row>
    <row r="6" spans="1:7" ht="70.150000000000006" customHeight="1" x14ac:dyDescent="0.2">
      <c r="A6" s="2" t="s">
        <v>0</v>
      </c>
      <c r="B6" s="2" t="s">
        <v>1</v>
      </c>
      <c r="C6" s="2" t="s">
        <v>2</v>
      </c>
      <c r="D6" s="2" t="s">
        <v>3</v>
      </c>
      <c r="E6" s="2" t="s">
        <v>21</v>
      </c>
      <c r="F6" s="2" t="s">
        <v>10</v>
      </c>
      <c r="G6" s="2" t="s">
        <v>11</v>
      </c>
    </row>
    <row r="7" spans="1:7" ht="45" customHeight="1" x14ac:dyDescent="0.2">
      <c r="A7" s="2" t="s">
        <v>4</v>
      </c>
      <c r="B7" s="11" t="s">
        <v>23</v>
      </c>
      <c r="C7" s="11"/>
      <c r="D7" s="11"/>
      <c r="E7" s="11"/>
      <c r="F7" s="11"/>
      <c r="G7" s="11"/>
    </row>
    <row r="8" spans="1:7" ht="99" customHeight="1" x14ac:dyDescent="0.2">
      <c r="A8" s="6">
        <v>1</v>
      </c>
      <c r="B8" s="3" t="s">
        <v>13</v>
      </c>
      <c r="C8" s="4" t="s">
        <v>18</v>
      </c>
      <c r="D8" s="4">
        <v>655</v>
      </c>
      <c r="E8" s="4">
        <v>120000</v>
      </c>
      <c r="F8" s="4">
        <f>D8*E8</f>
        <v>78600000</v>
      </c>
      <c r="G8" s="5"/>
    </row>
    <row r="9" spans="1:7" ht="99" customHeight="1" x14ac:dyDescent="0.2">
      <c r="A9" s="6">
        <v>2</v>
      </c>
      <c r="B9" s="3" t="s">
        <v>19</v>
      </c>
      <c r="C9" s="4" t="s">
        <v>18</v>
      </c>
      <c r="D9" s="4">
        <f>36840-25340</f>
        <v>11500</v>
      </c>
      <c r="E9" s="4">
        <v>30000</v>
      </c>
      <c r="F9" s="4">
        <f t="shared" ref="F9:F10" si="0">D9*E9</f>
        <v>345000000</v>
      </c>
      <c r="G9" s="5"/>
    </row>
    <row r="10" spans="1:7" ht="99" customHeight="1" x14ac:dyDescent="0.2">
      <c r="A10" s="6">
        <v>3</v>
      </c>
      <c r="B10" s="3" t="s">
        <v>20</v>
      </c>
      <c r="C10" s="4" t="s">
        <v>18</v>
      </c>
      <c r="D10" s="4">
        <v>25340</v>
      </c>
      <c r="E10" s="4">
        <v>15000</v>
      </c>
      <c r="F10" s="4">
        <f t="shared" si="0"/>
        <v>380100000</v>
      </c>
      <c r="G10" s="5"/>
    </row>
    <row r="11" spans="1:7" ht="70.150000000000006" customHeight="1" x14ac:dyDescent="0.2">
      <c r="A11" s="2" t="s">
        <v>5</v>
      </c>
      <c r="B11" s="11" t="s">
        <v>22</v>
      </c>
      <c r="C11" s="11"/>
      <c r="D11" s="11"/>
      <c r="E11" s="11"/>
      <c r="F11" s="11"/>
      <c r="G11" s="11"/>
    </row>
    <row r="12" spans="1:7" ht="70.150000000000006" customHeight="1" x14ac:dyDescent="0.2">
      <c r="A12" s="6">
        <v>1</v>
      </c>
      <c r="B12" s="3" t="s">
        <v>13</v>
      </c>
      <c r="C12" s="4" t="s">
        <v>18</v>
      </c>
      <c r="D12" s="4">
        <v>546</v>
      </c>
      <c r="E12" s="4">
        <v>600000</v>
      </c>
      <c r="F12" s="4">
        <f>D12*E12</f>
        <v>327600000</v>
      </c>
      <c r="G12" s="5"/>
    </row>
    <row r="13" spans="1:7" ht="70.150000000000006" customHeight="1" x14ac:dyDescent="0.2">
      <c r="A13" s="6">
        <v>2</v>
      </c>
      <c r="B13" s="3" t="s">
        <v>19</v>
      </c>
      <c r="C13" s="4" t="s">
        <v>18</v>
      </c>
      <c r="D13" s="4">
        <v>1260</v>
      </c>
      <c r="E13" s="4">
        <v>120000</v>
      </c>
      <c r="F13" s="4">
        <f>D13*E13</f>
        <v>151200000</v>
      </c>
      <c r="G13" s="5"/>
    </row>
    <row r="14" spans="1:7" ht="70.150000000000006" customHeight="1" x14ac:dyDescent="0.2">
      <c r="A14" s="6">
        <v>3</v>
      </c>
      <c r="B14" s="3" t="s">
        <v>20</v>
      </c>
      <c r="C14" s="4" t="s">
        <v>18</v>
      </c>
      <c r="D14" s="4">
        <v>2560</v>
      </c>
      <c r="E14" s="4">
        <v>60000</v>
      </c>
      <c r="F14" s="4">
        <f>D14*E14</f>
        <v>153600000</v>
      </c>
      <c r="G14" s="5"/>
    </row>
    <row r="15" spans="1:7" ht="70.150000000000006" customHeight="1" x14ac:dyDescent="0.2">
      <c r="A15" s="2" t="s">
        <v>6</v>
      </c>
      <c r="B15" s="11" t="s">
        <v>14</v>
      </c>
      <c r="C15" s="11"/>
      <c r="D15" s="11"/>
      <c r="E15" s="11"/>
      <c r="F15" s="11"/>
      <c r="G15" s="11"/>
    </row>
    <row r="16" spans="1:7" ht="70.150000000000006" customHeight="1" x14ac:dyDescent="0.2">
      <c r="A16" s="6">
        <v>1</v>
      </c>
      <c r="B16" s="3" t="s">
        <v>13</v>
      </c>
      <c r="C16" s="4" t="s">
        <v>18</v>
      </c>
      <c r="D16" s="4">
        <v>3500</v>
      </c>
      <c r="E16" s="4">
        <v>60000</v>
      </c>
      <c r="F16" s="4">
        <f>D16*E16</f>
        <v>210000000</v>
      </c>
      <c r="G16" s="5"/>
    </row>
    <row r="17" spans="1:7" ht="70.150000000000006" customHeight="1" x14ac:dyDescent="0.2">
      <c r="A17" s="6">
        <v>2</v>
      </c>
      <c r="B17" s="3" t="s">
        <v>19</v>
      </c>
      <c r="C17" s="4" t="s">
        <v>18</v>
      </c>
      <c r="D17" s="4">
        <f>55680-38720</f>
        <v>16960</v>
      </c>
      <c r="E17" s="4">
        <v>24000</v>
      </c>
      <c r="F17" s="4">
        <f t="shared" ref="F17:F18" si="1">D17*E17</f>
        <v>407040000</v>
      </c>
      <c r="G17" s="5"/>
    </row>
    <row r="18" spans="1:7" ht="70.150000000000006" customHeight="1" x14ac:dyDescent="0.2">
      <c r="A18" s="6">
        <v>3</v>
      </c>
      <c r="B18" s="3" t="s">
        <v>20</v>
      </c>
      <c r="C18" s="4" t="s">
        <v>18</v>
      </c>
      <c r="D18" s="4">
        <v>38720</v>
      </c>
      <c r="E18" s="4">
        <v>12000</v>
      </c>
      <c r="F18" s="4">
        <f t="shared" si="1"/>
        <v>464640000</v>
      </c>
      <c r="G18" s="5"/>
    </row>
    <row r="19" spans="1:7" ht="45" customHeight="1" x14ac:dyDescent="0.2">
      <c r="A19" s="2" t="s">
        <v>7</v>
      </c>
      <c r="B19" s="11" t="s">
        <v>24</v>
      </c>
      <c r="C19" s="11"/>
      <c r="D19" s="11"/>
      <c r="E19" s="11"/>
      <c r="F19" s="11"/>
      <c r="G19" s="11"/>
    </row>
    <row r="20" spans="1:7" ht="70.150000000000006" customHeight="1" x14ac:dyDescent="0.2">
      <c r="A20" s="6">
        <v>1</v>
      </c>
      <c r="B20" s="3" t="s">
        <v>13</v>
      </c>
      <c r="C20" s="4" t="s">
        <v>18</v>
      </c>
      <c r="D20" s="4">
        <v>369</v>
      </c>
      <c r="E20" s="4">
        <v>60000</v>
      </c>
      <c r="F20" s="4">
        <f>D20*E20</f>
        <v>22140000</v>
      </c>
      <c r="G20" s="5"/>
    </row>
    <row r="21" spans="1:7" ht="70.150000000000006" customHeight="1" x14ac:dyDescent="0.2">
      <c r="A21" s="6">
        <v>2</v>
      </c>
      <c r="B21" s="3" t="s">
        <v>19</v>
      </c>
      <c r="C21" s="4" t="s">
        <v>18</v>
      </c>
      <c r="D21" s="4">
        <f>5670-3879</f>
        <v>1791</v>
      </c>
      <c r="E21" s="4">
        <v>60000</v>
      </c>
      <c r="F21" s="4">
        <f>D21*E21</f>
        <v>107460000</v>
      </c>
      <c r="G21" s="5"/>
    </row>
    <row r="22" spans="1:7" ht="70.150000000000006" customHeight="1" x14ac:dyDescent="0.2">
      <c r="A22" s="6">
        <v>3</v>
      </c>
      <c r="B22" s="3" t="s">
        <v>20</v>
      </c>
      <c r="C22" s="4" t="s">
        <v>18</v>
      </c>
      <c r="D22" s="4">
        <v>3879</v>
      </c>
      <c r="E22" s="4">
        <v>30000</v>
      </c>
      <c r="F22" s="4">
        <f>D22*E22</f>
        <v>116370000</v>
      </c>
      <c r="G22" s="5"/>
    </row>
    <row r="23" spans="1:7" ht="35.450000000000003" customHeight="1" x14ac:dyDescent="0.2">
      <c r="A23" s="2" t="s">
        <v>25</v>
      </c>
      <c r="B23" s="11" t="s">
        <v>15</v>
      </c>
      <c r="C23" s="11"/>
      <c r="D23" s="11"/>
      <c r="E23" s="11"/>
      <c r="F23" s="11"/>
      <c r="G23" s="11"/>
    </row>
    <row r="24" spans="1:7" ht="70.150000000000006" customHeight="1" x14ac:dyDescent="0.2">
      <c r="A24" s="6">
        <v>1</v>
      </c>
      <c r="B24" s="3" t="s">
        <v>16</v>
      </c>
      <c r="C24" s="6" t="s">
        <v>12</v>
      </c>
      <c r="D24" s="4">
        <v>1250</v>
      </c>
      <c r="E24" s="4">
        <v>36000</v>
      </c>
      <c r="F24" s="4">
        <f>D24*E24</f>
        <v>45000000</v>
      </c>
      <c r="G24" s="5"/>
    </row>
    <row r="25" spans="1:7" ht="70.150000000000006" customHeight="1" x14ac:dyDescent="0.2">
      <c r="A25" s="6">
        <v>2</v>
      </c>
      <c r="B25" s="3" t="s">
        <v>17</v>
      </c>
      <c r="C25" s="6" t="s">
        <v>12</v>
      </c>
      <c r="D25" s="4">
        <v>15860</v>
      </c>
      <c r="E25" s="4">
        <v>18000</v>
      </c>
      <c r="F25" s="4">
        <f>D25*E25</f>
        <v>285480000</v>
      </c>
      <c r="G25" s="5"/>
    </row>
    <row r="26" spans="1:7" ht="35.450000000000003" customHeight="1" x14ac:dyDescent="0.3">
      <c r="A26" s="7"/>
      <c r="B26" s="12" t="s">
        <v>26</v>
      </c>
      <c r="C26" s="13"/>
      <c r="D26" s="7"/>
      <c r="E26" s="7"/>
      <c r="F26" s="8">
        <f>F8+F9+F10+F12+F13+F14+F16+F17+F18+F20+F21+F22+F24+F25</f>
        <v>3094230000</v>
      </c>
      <c r="G26" s="7"/>
    </row>
  </sheetData>
  <mergeCells count="9">
    <mergeCell ref="A2:G2"/>
    <mergeCell ref="A3:G3"/>
    <mergeCell ref="A4:G4"/>
    <mergeCell ref="B11:G11"/>
    <mergeCell ref="B26:C26"/>
    <mergeCell ref="B19:G19"/>
    <mergeCell ref="B23:G23"/>
    <mergeCell ref="B7:G7"/>
    <mergeCell ref="B15:G15"/>
  </mergeCells>
  <pageMargins left="0.7" right="0.7" top="0.75" bottom="0.75" header="0.3" footer="0.3"/>
  <pageSetup paperSize="9" scale="93" orientation="landscape" verticalDpi="0" r:id="rId1"/>
  <rowBreaks count="2" manualBreakCount="2">
    <brk id="10" max="16383" man="1"/>
    <brk id="1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dự toán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TRAN LE GIANG</dc:creator>
  <cp:lastModifiedBy>TRUONG THI THANH MAI</cp:lastModifiedBy>
  <cp:lastPrinted>2026-03-24T01:25:28Z</cp:lastPrinted>
  <dcterms:created xsi:type="dcterms:W3CDTF">2026-03-23T07:14:24Z</dcterms:created>
  <dcterms:modified xsi:type="dcterms:W3CDTF">2026-03-24T01:25:30Z</dcterms:modified>
</cp:coreProperties>
</file>