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4520" windowHeight="11250"/>
  </bookViews>
  <sheets>
    <sheet name="TMĐT" sheetId="1" r:id="rId1"/>
    <sheet name="Phụ lục 1"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3" l="1"/>
  <c r="C15" i="3"/>
  <c r="E15" i="3"/>
  <c r="D15" i="3"/>
</calcChain>
</file>

<file path=xl/sharedStrings.xml><?xml version="1.0" encoding="utf-8"?>
<sst xmlns="http://schemas.openxmlformats.org/spreadsheetml/2006/main" count="48" uniqueCount="47">
  <si>
    <t xml:space="preserve">PHỤ LỤC </t>
  </si>
  <si>
    <t>Chi phí dự phòng</t>
  </si>
  <si>
    <t>Ghi chú (tăng/giảm)</t>
  </si>
  <si>
    <t>44.398.063.798</t>
  </si>
  <si>
    <t>402.251.000.000</t>
  </si>
  <si>
    <t>STT</t>
  </si>
  <si>
    <t xml:space="preserve">Tổng mức đầu tư </t>
  </si>
  <si>
    <t>Dự án</t>
  </si>
  <si>
    <t>Dự án tiêu thoát nước khu vực ngoài sân bay Long Thành (giai đoạn 1)</t>
  </si>
  <si>
    <t>Dự án bồi thường, hỗ trợ tái định cư đầu tư  xây dựng tiêu thoát nước khu vực ngoài sân bay Long Thành (giai đoạn 1)</t>
  </si>
  <si>
    <t>Diện tích đất thu hồi (ha)</t>
  </si>
  <si>
    <t>Tổng mức đầu tư (tỷ đồng)</t>
  </si>
  <si>
    <t>Chủ đầu tư</t>
  </si>
  <si>
    <t>Ghi chú</t>
  </si>
  <si>
    <t>Ban Quản lý dự án khu vực 05</t>
  </si>
  <si>
    <t>Trung tâm phát triển quỹ đất chi nhánh Long Thành</t>
  </si>
  <si>
    <t>Ghi chú:</t>
  </si>
  <si>
    <t xml:space="preserve"> + Quyết định số 18/2026/QĐ-UBND ngày 04/3/2026 của UBND tỉnh Đồng Nai về việc ban hành đơn giá bồi thường thiệt hại thực tế về nhà ở, công trình xây dựng trên địa bàn tỉnh Đồng Nai và các chi phí khác;</t>
  </si>
  <si>
    <t xml:space="preserve"> + Quyết định số 48/2025/QĐ-UBND ngày 23/10/2025 và Quyết định số 66/2025/QĐ-UBND ngày 27/11/2025 của UBND tỉnh Đồng Nai về đơn giá bồi thường thiệt hại cây trồng;</t>
  </si>
  <si>
    <t xml:space="preserve"> + Quyết định số 08/2025/QĐ-UBND ngày 10/02/2025 của UBND tỉnh Đồng Nai về mức chi đảm bảo cho việc tổ chức thực hiện bồi thường, hỗ trợ, tái định cư;</t>
  </si>
  <si>
    <t xml:space="preserve"> + Quyết định số 31/2025/QD-UBND ngày 29/8/2025 của UBND tỉnh Đồng Nai về đơn giá bồi thường thiệt hại vật nuôi;</t>
  </si>
  <si>
    <t xml:space="preserve"> + Quyết định số 42/2025/QĐ-UBND ngày 02/10/2025 của UBND tỉnh Đồng Nai về bồi thường, hỗ trợ, tái định cư khi thu hồi đất;</t>
  </si>
  <si>
    <t>Phụ lục 1</t>
  </si>
  <si>
    <t>Khoản mục chi phí</t>
  </si>
  <si>
    <t>Chi phí quản lý dự án</t>
  </si>
  <si>
    <t xml:space="preserve"> Chi phí khác</t>
  </si>
  <si>
    <t>Chi phí bồi thường, hỗ trợ, tái định cư</t>
  </si>
  <si>
    <t>PHỤ LỤC 1</t>
  </si>
  <si>
    <t>Chi phí đền bù, di dời hạ tầng kỹ thuật</t>
  </si>
  <si>
    <t>Chi phí tư vấn đầu tư dự án</t>
  </si>
  <si>
    <t>Tổng mức đầu tư (làm tròn)</t>
  </si>
  <si>
    <t>TỔNG MỨC ĐẦU TƯ</t>
  </si>
  <si>
    <t>Giai đoạn lập chủ trương đầu tư</t>
  </si>
  <si>
    <t>Chênh lệch</t>
  </si>
  <si>
    <t>Giai đoạn lập báo cáo nghiên cứu khả thi</t>
  </si>
  <si>
    <t xml:space="preserve"> (Dự án Bồi thường, hỗ trợ tái định cư đầu tư xây dựng Tiêu thoát nước khu vực ngoài sân bay Long Thành - </t>
  </si>
  <si>
    <t>Giai đoạn 1</t>
  </si>
  <si>
    <t>Tổng mức đầu tư điều chỉnh (tỷ đồng)</t>
  </si>
  <si>
    <t>Diện tích đất thu hồi điều chỉnh (ha)</t>
  </si>
  <si>
    <t xml:space="preserve"> - Tăng 22 ha do cập nhật điều chỉnh quy hoạch chung Đô thị Long Thành đến năm 2045.</t>
  </si>
  <si>
    <t xml:space="preserve"> - Chi phí bồi thường, hỗ trợ, tái định cư được xác định căn cứ theo:</t>
  </si>
  <si>
    <t>(Kèm theo Báo cáo số ………/BC-STC ngày …. tháng 5 năm 2026 của Sở Tài chính)</t>
  </si>
  <si>
    <t>Chủ trương đầu tư được phê duyệt tại Quyết định số 1354/QĐ-UBND ngày 19/9/2025 của UBND tỉnh</t>
  </si>
  <si>
    <t>Chủ trương đầu tư điều chỉnh</t>
  </si>
  <si>
    <t>Đơn vị: Đồng</t>
  </si>
  <si>
    <t>Kinh phí đảm bảo cho việc tổ chức thực hiện bồi thường, hỗ trợ, tái định cư</t>
  </si>
  <si>
    <t xml:space="preserve"> + Văn bản số 1553/HĐ-TĐGĐ ngày 19/3/2026 của Hội đồng thẩm định giá đất xã Long Thành.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</si>
</sst>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i/>
      <sz val="14"/>
      <color theme="1"/>
      <name val="Times New Roman"/>
      <family val="1"/>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2" fillId="0" borderId="0" xfId="1" applyNumberFormat="1" applyFont="1" applyAlignment="1">
      <alignment wrapText="1"/>
    </xf>
    <xf numFmtId="0" fontId="2"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xf numFmtId="0" fontId="2" fillId="0" borderId="0" xfId="0" applyFont="1" applyAlignment="1">
      <alignment horizontal="center"/>
    </xf>
    <xf numFmtId="164" fontId="2" fillId="0" borderId="0" xfId="1" applyNumberFormat="1" applyFont="1" applyAlignment="1">
      <alignment horizontal="left"/>
    </xf>
    <xf numFmtId="0" fontId="3" fillId="0" borderId="0" xfId="0" applyFont="1"/>
    <xf numFmtId="164" fontId="2" fillId="0" borderId="1" xfId="1" applyNumberFormat="1" applyFont="1" applyBorder="1" applyAlignment="1">
      <alignment horizontal="left"/>
    </xf>
    <xf numFmtId="0" fontId="3" fillId="0" borderId="1" xfId="0" applyFont="1" applyBorder="1"/>
    <xf numFmtId="164" fontId="3" fillId="0" borderId="1" xfId="1" applyNumberFormat="1" applyFont="1" applyBorder="1" applyAlignment="1">
      <alignment horizontal="left"/>
    </xf>
    <xf numFmtId="0" fontId="2" fillId="0" borderId="8" xfId="0" applyFont="1" applyBorder="1" applyAlignment="1">
      <alignment horizontal="center"/>
    </xf>
    <xf numFmtId="0" fontId="3" fillId="0" borderId="10" xfId="0" applyFont="1" applyBorder="1" applyAlignment="1">
      <alignment horizontal="center"/>
    </xf>
    <xf numFmtId="0" fontId="3" fillId="0" borderId="11" xfId="0" applyFont="1" applyBorder="1"/>
    <xf numFmtId="164" fontId="3" fillId="0" borderId="11" xfId="1" applyNumberFormat="1" applyFont="1" applyBorder="1" applyAlignment="1">
      <alignment horizontal="left"/>
    </xf>
    <xf numFmtId="164" fontId="3" fillId="0" borderId="12" xfId="1" applyNumberFormat="1" applyFont="1" applyBorder="1"/>
    <xf numFmtId="164" fontId="3" fillId="0" borderId="9" xfId="1"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164" fontId="3" fillId="0" borderId="6" xfId="1" applyNumberFormat="1" applyFont="1" applyBorder="1" applyAlignment="1">
      <alignment horizontal="center" vertical="center" wrapText="1"/>
    </xf>
    <xf numFmtId="0" fontId="4" fillId="0" borderId="0" xfId="0" applyFont="1" applyAlignment="1">
      <alignment horizontal="right"/>
    </xf>
    <xf numFmtId="0" fontId="2" fillId="0" borderId="8" xfId="0" applyFont="1" applyBorder="1" applyAlignment="1">
      <alignment horizontal="center" vertical="center"/>
    </xf>
    <xf numFmtId="0" fontId="2" fillId="0" borderId="0" xfId="0" quotePrefix="1" applyFont="1" applyAlignment="1">
      <alignment horizontal="left" wrapText="1"/>
    </xf>
    <xf numFmtId="0" fontId="3" fillId="0" borderId="0" xfId="0" applyFont="1" applyAlignment="1">
      <alignment horizontal="center" wrapText="1"/>
    </xf>
    <xf numFmtId="0" fontId="4" fillId="0" borderId="0" xfId="0" applyFont="1" applyAlignment="1">
      <alignment horizont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left" wrapText="1"/>
    </xf>
    <xf numFmtId="164" fontId="2" fillId="0" borderId="3" xfId="1" applyNumberFormat="1" applyFont="1" applyBorder="1" applyAlignment="1">
      <alignment horizontal="center" vertical="center" wrapText="1"/>
    </xf>
    <xf numFmtId="164" fontId="2" fillId="0" borderId="14"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13" xfId="1" applyNumberFormat="1" applyFont="1" applyBorder="1" applyAlignment="1">
      <alignment horizontal="center" vertical="center"/>
    </xf>
    <xf numFmtId="164" fontId="2" fillId="0" borderId="15" xfId="1" applyNumberFormat="1" applyFont="1" applyBorder="1" applyAlignment="1">
      <alignment horizontal="center" vertical="center"/>
    </xf>
    <xf numFmtId="164" fontId="2" fillId="0" borderId="16" xfId="1" applyNumberFormat="1" applyFont="1" applyBorder="1" applyAlignment="1">
      <alignment horizontal="center" vertical="center"/>
    </xf>
    <xf numFmtId="0" fontId="3" fillId="0" borderId="0" xfId="0" applyFont="1" applyAlignment="1">
      <alignment horizontal="center"/>
    </xf>
    <xf numFmtId="0" fontId="2" fillId="0" borderId="0" xfId="0" applyFont="1" applyBorder="1" applyAlignment="1">
      <alignment horizontal="center" wrapText="1"/>
    </xf>
    <xf numFmtId="0" fontId="2" fillId="0" borderId="0" xfId="0" applyFont="1" applyAlignment="1">
      <alignment horizontal="center"/>
    </xf>
    <xf numFmtId="164" fontId="2" fillId="0" borderId="1"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130" zoomScaleNormal="130" workbookViewId="0">
      <selection activeCell="F21" sqref="E21:F21"/>
    </sheetView>
  </sheetViews>
  <sheetFormatPr defaultColWidth="9.1796875" defaultRowHeight="18" x14ac:dyDescent="0.4"/>
  <cols>
    <col min="1" max="1" width="5.7265625" style="1" customWidth="1"/>
    <col min="2" max="2" width="22.7265625" style="1" customWidth="1"/>
    <col min="3" max="3" width="14.1796875" style="1" customWidth="1"/>
    <col min="4" max="4" width="13.453125" style="1" customWidth="1"/>
    <col min="5" max="5" width="12.7265625" style="1" customWidth="1"/>
    <col min="6" max="6" width="14.453125" style="1" customWidth="1"/>
    <col min="7" max="7" width="33.54296875" style="1" customWidth="1"/>
    <col min="8" max="8" width="26.81640625" style="1" customWidth="1"/>
    <col min="9" max="9" width="4.26953125" style="1" hidden="1" customWidth="1"/>
    <col min="10" max="10" width="22.7265625" style="5" bestFit="1" customWidth="1"/>
    <col min="11" max="16384" width="9.1796875" style="1"/>
  </cols>
  <sheetData>
    <row r="1" spans="1:9" x14ac:dyDescent="0.4">
      <c r="B1" s="34" t="s">
        <v>0</v>
      </c>
      <c r="C1" s="34"/>
      <c r="D1" s="34"/>
      <c r="E1" s="34"/>
      <c r="F1" s="34"/>
      <c r="G1" s="34"/>
      <c r="H1" s="34"/>
      <c r="I1" s="34"/>
    </row>
    <row r="2" spans="1:9" x14ac:dyDescent="0.4">
      <c r="B2" s="35" t="s">
        <v>41</v>
      </c>
      <c r="C2" s="34"/>
      <c r="D2" s="34"/>
      <c r="E2" s="34"/>
      <c r="F2" s="34"/>
      <c r="G2" s="34"/>
      <c r="H2" s="34"/>
      <c r="I2" s="34"/>
    </row>
    <row r="3" spans="1:9" ht="18.5" thickBot="1" x14ac:dyDescent="0.45"/>
    <row r="4" spans="1:9" ht="144" x14ac:dyDescent="0.4">
      <c r="A4" s="36" t="s">
        <v>5</v>
      </c>
      <c r="B4" s="38" t="s">
        <v>42</v>
      </c>
      <c r="C4" s="38"/>
      <c r="D4" s="38"/>
      <c r="E4" s="38" t="s">
        <v>43</v>
      </c>
      <c r="F4" s="38"/>
      <c r="G4" s="7" t="s">
        <v>12</v>
      </c>
      <c r="H4" s="8" t="s">
        <v>13</v>
      </c>
      <c r="I4" s="6" t="s">
        <v>2</v>
      </c>
    </row>
    <row r="5" spans="1:9" ht="70" x14ac:dyDescent="0.4">
      <c r="A5" s="37"/>
      <c r="B5" s="4" t="s">
        <v>7</v>
      </c>
      <c r="C5" s="4" t="s">
        <v>10</v>
      </c>
      <c r="D5" s="4" t="s">
        <v>11</v>
      </c>
      <c r="E5" s="4" t="s">
        <v>38</v>
      </c>
      <c r="F5" s="4" t="s">
        <v>37</v>
      </c>
      <c r="G5" s="4"/>
      <c r="H5" s="9"/>
      <c r="I5" s="6"/>
    </row>
    <row r="6" spans="1:9" ht="108" x14ac:dyDescent="0.4">
      <c r="A6" s="10">
        <v>1</v>
      </c>
      <c r="B6" s="3" t="s">
        <v>8</v>
      </c>
      <c r="C6" s="3"/>
      <c r="D6" s="3">
        <v>836.1</v>
      </c>
      <c r="E6" s="3"/>
      <c r="F6" s="3">
        <v>836.1</v>
      </c>
      <c r="G6" s="3" t="s">
        <v>14</v>
      </c>
      <c r="H6" s="13"/>
      <c r="I6" s="6" t="s">
        <v>3</v>
      </c>
    </row>
    <row r="7" spans="1:9" ht="126.5" thickBot="1" x14ac:dyDescent="0.45">
      <c r="A7" s="11">
        <v>2</v>
      </c>
      <c r="B7" s="12" t="s">
        <v>9</v>
      </c>
      <c r="C7" s="12">
        <v>74</v>
      </c>
      <c r="D7" s="12">
        <v>436.1</v>
      </c>
      <c r="E7" s="12">
        <v>96</v>
      </c>
      <c r="F7" s="12">
        <v>960.52300000000002</v>
      </c>
      <c r="G7" s="12" t="s">
        <v>15</v>
      </c>
      <c r="H7" s="14" t="s">
        <v>22</v>
      </c>
      <c r="I7" s="6" t="s">
        <v>4</v>
      </c>
    </row>
    <row r="9" spans="1:9" x14ac:dyDescent="0.4">
      <c r="A9" s="39" t="s">
        <v>16</v>
      </c>
      <c r="B9" s="39"/>
    </row>
    <row r="10" spans="1:9" x14ac:dyDescent="0.4">
      <c r="A10" s="33" t="s">
        <v>39</v>
      </c>
      <c r="B10" s="39"/>
      <c r="C10" s="39"/>
      <c r="D10" s="39"/>
      <c r="E10" s="39"/>
      <c r="F10" s="39"/>
      <c r="G10" s="39"/>
    </row>
    <row r="11" spans="1:9" x14ac:dyDescent="0.4">
      <c r="A11" s="33" t="s">
        <v>40</v>
      </c>
      <c r="B11" s="39"/>
      <c r="C11" s="39"/>
      <c r="D11" s="39"/>
      <c r="E11" s="39"/>
      <c r="F11" s="39"/>
      <c r="G11" s="39"/>
      <c r="H11" s="39"/>
    </row>
    <row r="12" spans="1:9" ht="39.75" customHeight="1" x14ac:dyDescent="0.4">
      <c r="A12" s="33" t="s">
        <v>19</v>
      </c>
      <c r="B12" s="33"/>
      <c r="C12" s="33"/>
      <c r="D12" s="33"/>
      <c r="E12" s="33"/>
      <c r="F12" s="33"/>
      <c r="G12" s="33"/>
      <c r="H12" s="33"/>
    </row>
    <row r="13" spans="1:9" x14ac:dyDescent="0.4">
      <c r="A13" s="33" t="s">
        <v>20</v>
      </c>
      <c r="B13" s="33"/>
      <c r="C13" s="33"/>
      <c r="D13" s="33"/>
      <c r="E13" s="33"/>
      <c r="F13" s="33"/>
      <c r="G13" s="33"/>
      <c r="H13" s="33"/>
    </row>
    <row r="14" spans="1:9" x14ac:dyDescent="0.4">
      <c r="A14" s="33" t="s">
        <v>21</v>
      </c>
      <c r="B14" s="33"/>
      <c r="C14" s="33"/>
      <c r="D14" s="33"/>
      <c r="E14" s="33"/>
      <c r="F14" s="33"/>
      <c r="G14" s="33"/>
      <c r="H14" s="33"/>
    </row>
    <row r="15" spans="1:9" ht="36.75" customHeight="1" x14ac:dyDescent="0.4">
      <c r="A15" s="33" t="s">
        <v>18</v>
      </c>
      <c r="B15" s="33"/>
      <c r="C15" s="33"/>
      <c r="D15" s="33"/>
      <c r="E15" s="33"/>
      <c r="F15" s="33"/>
      <c r="G15" s="33"/>
      <c r="H15" s="33"/>
    </row>
    <row r="16" spans="1:9" ht="39" customHeight="1" x14ac:dyDescent="0.4">
      <c r="A16" s="33" t="s">
        <v>17</v>
      </c>
      <c r="B16" s="33"/>
      <c r="C16" s="33"/>
      <c r="D16" s="33"/>
      <c r="E16" s="33"/>
      <c r="F16" s="33"/>
      <c r="G16" s="33"/>
      <c r="H16" s="33"/>
    </row>
    <row r="17" spans="1:8" ht="18.75" customHeight="1" x14ac:dyDescent="0.4">
      <c r="A17" s="33" t="s">
        <v>46</v>
      </c>
      <c r="B17" s="33"/>
      <c r="C17" s="33"/>
      <c r="D17" s="33"/>
      <c r="E17" s="33"/>
      <c r="F17" s="33"/>
      <c r="G17" s="33"/>
      <c r="H17" s="33"/>
    </row>
    <row r="18" spans="1:8" ht="18.75" customHeight="1" x14ac:dyDescent="0.4"/>
  </sheetData>
  <mergeCells count="14">
    <mergeCell ref="A17:H17"/>
    <mergeCell ref="B1:I1"/>
    <mergeCell ref="B2:I2"/>
    <mergeCell ref="A4:A5"/>
    <mergeCell ref="B4:D4"/>
    <mergeCell ref="E4:F4"/>
    <mergeCell ref="A9:B9"/>
    <mergeCell ref="A10:G10"/>
    <mergeCell ref="A11:H11"/>
    <mergeCell ref="A12:H12"/>
    <mergeCell ref="A13:H13"/>
    <mergeCell ref="A14:H14"/>
    <mergeCell ref="A15:H15"/>
    <mergeCell ref="A16:H16"/>
  </mergeCells>
  <pageMargins left="0.2" right="0.2"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6"/>
  <sheetViews>
    <sheetView zoomScale="130" zoomScaleNormal="130" workbookViewId="0">
      <selection activeCell="D19" sqref="D19"/>
    </sheetView>
  </sheetViews>
  <sheetFormatPr defaultColWidth="9.1796875" defaultRowHeight="18" x14ac:dyDescent="0.4"/>
  <cols>
    <col min="1" max="1" width="6.54296875" style="16" bestFit="1" customWidth="1"/>
    <col min="2" max="2" width="34.453125" style="15" bestFit="1" customWidth="1"/>
    <col min="3" max="3" width="23.54296875" style="15" customWidth="1"/>
    <col min="4" max="4" width="28.1796875" style="17" customWidth="1"/>
    <col min="5" max="5" width="23.54296875" style="15" customWidth="1"/>
    <col min="6" max="16384" width="9.1796875" style="15"/>
  </cols>
  <sheetData>
    <row r="2" spans="1:5" x14ac:dyDescent="0.4">
      <c r="A2" s="46" t="s">
        <v>27</v>
      </c>
      <c r="B2" s="46"/>
      <c r="C2" s="46"/>
      <c r="D2" s="46"/>
      <c r="E2" s="46"/>
    </row>
    <row r="3" spans="1:5" x14ac:dyDescent="0.4">
      <c r="A3" s="46" t="s">
        <v>31</v>
      </c>
      <c r="B3" s="46"/>
      <c r="C3" s="46"/>
      <c r="D3" s="46"/>
      <c r="E3" s="46"/>
    </row>
    <row r="4" spans="1:5" x14ac:dyDescent="0.4">
      <c r="A4" s="47" t="s">
        <v>35</v>
      </c>
      <c r="B4" s="47"/>
      <c r="C4" s="47"/>
      <c r="D4" s="47"/>
      <c r="E4" s="47"/>
    </row>
    <row r="5" spans="1:5" x14ac:dyDescent="0.4">
      <c r="A5" s="48" t="s">
        <v>36</v>
      </c>
      <c r="B5" s="48"/>
      <c r="C5" s="48"/>
      <c r="D5" s="48"/>
      <c r="E5" s="48"/>
    </row>
    <row r="6" spans="1:5" ht="18.5" thickBot="1" x14ac:dyDescent="0.45">
      <c r="E6" s="31" t="s">
        <v>44</v>
      </c>
    </row>
    <row r="7" spans="1:5" ht="35" x14ac:dyDescent="0.4">
      <c r="A7" s="29" t="s">
        <v>5</v>
      </c>
      <c r="B7" s="7" t="s">
        <v>23</v>
      </c>
      <c r="C7" s="7" t="s">
        <v>32</v>
      </c>
      <c r="D7" s="30" t="s">
        <v>34</v>
      </c>
      <c r="E7" s="8" t="s">
        <v>33</v>
      </c>
    </row>
    <row r="8" spans="1:5" ht="36" x14ac:dyDescent="0.4">
      <c r="A8" s="22">
        <v>1</v>
      </c>
      <c r="B8" s="2" t="s">
        <v>26</v>
      </c>
      <c r="C8" s="49">
        <v>363374000000</v>
      </c>
      <c r="D8" s="19">
        <v>833218260245</v>
      </c>
      <c r="E8" s="43">
        <v>471784260245</v>
      </c>
    </row>
    <row r="9" spans="1:5" ht="36" x14ac:dyDescent="0.4">
      <c r="A9" s="22">
        <v>2</v>
      </c>
      <c r="B9" s="2" t="s">
        <v>28</v>
      </c>
      <c r="C9" s="49"/>
      <c r="D9" s="19">
        <v>1940000000</v>
      </c>
      <c r="E9" s="44"/>
    </row>
    <row r="10" spans="1:5" x14ac:dyDescent="0.4">
      <c r="A10" s="22">
        <v>3</v>
      </c>
      <c r="B10" s="2" t="s">
        <v>24</v>
      </c>
      <c r="C10" s="40">
        <v>72674800000</v>
      </c>
      <c r="D10" s="19">
        <v>740159100</v>
      </c>
      <c r="E10" s="43">
        <v>52690644436</v>
      </c>
    </row>
    <row r="11" spans="1:5" x14ac:dyDescent="0.4">
      <c r="A11" s="22">
        <v>4</v>
      </c>
      <c r="B11" s="2" t="s">
        <v>29</v>
      </c>
      <c r="C11" s="41"/>
      <c r="D11" s="19">
        <v>2732733309</v>
      </c>
      <c r="E11" s="45"/>
    </row>
    <row r="12" spans="1:5" x14ac:dyDescent="0.4">
      <c r="A12" s="22">
        <v>5</v>
      </c>
      <c r="B12" s="2" t="s">
        <v>25</v>
      </c>
      <c r="C12" s="41"/>
      <c r="D12" s="19">
        <v>9214086894</v>
      </c>
      <c r="E12" s="45"/>
    </row>
    <row r="13" spans="1:5" ht="54" x14ac:dyDescent="0.4">
      <c r="A13" s="32">
        <v>6</v>
      </c>
      <c r="B13" s="2" t="s">
        <v>45</v>
      </c>
      <c r="C13" s="41"/>
      <c r="D13" s="19">
        <v>29162639109</v>
      </c>
      <c r="E13" s="45"/>
    </row>
    <row r="14" spans="1:5" x14ac:dyDescent="0.4">
      <c r="A14" s="22">
        <v>7</v>
      </c>
      <c r="B14" s="2" t="s">
        <v>1</v>
      </c>
      <c r="C14" s="42"/>
      <c r="D14" s="19">
        <v>83515826024</v>
      </c>
      <c r="E14" s="44"/>
    </row>
    <row r="15" spans="1:5" x14ac:dyDescent="0.4">
      <c r="A15" s="22"/>
      <c r="B15" s="20" t="s">
        <v>6</v>
      </c>
      <c r="C15" s="28">
        <f>SUM(C8:C10)</f>
        <v>436048800000</v>
      </c>
      <c r="D15" s="21">
        <f>SUM(D8:D14)</f>
        <v>960523704681</v>
      </c>
      <c r="E15" s="27">
        <f>SUM(E8:E10)</f>
        <v>524474904681</v>
      </c>
    </row>
    <row r="16" spans="1:5" s="18" customFormat="1" thickBot="1" x14ac:dyDescent="0.4">
      <c r="A16" s="23"/>
      <c r="B16" s="24" t="s">
        <v>30</v>
      </c>
      <c r="C16" s="28">
        <f>C15</f>
        <v>436048800000</v>
      </c>
      <c r="D16" s="25">
        <v>960523704000</v>
      </c>
      <c r="E16" s="26">
        <v>524474904000</v>
      </c>
    </row>
  </sheetData>
  <mergeCells count="8">
    <mergeCell ref="C10:C14"/>
    <mergeCell ref="E8:E9"/>
    <mergeCell ref="E10:E14"/>
    <mergeCell ref="A2:E2"/>
    <mergeCell ref="A3:E3"/>
    <mergeCell ref="A4:E4"/>
    <mergeCell ref="A5:E5"/>
    <mergeCell ref="C8:C9"/>
  </mergeCells>
  <pageMargins left="1.2"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TMĐT</vt:lpstr>
      <vt:lpstr>Phụ lục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Lương Anh</dc:creator>
  <cp:lastModifiedBy>Administrator</cp:lastModifiedBy>
  <cp:lastPrinted>2026-05-07T10:16:00Z</cp:lastPrinted>
  <dcterms:created xsi:type="dcterms:W3CDTF">2025-12-24T02:09:22Z</dcterms:created>
  <dcterms:modified xsi:type="dcterms:W3CDTF">2026-05-21T10:47:26Z</dcterms:modified>
</cp:coreProperties>
</file>